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04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3" l="1"/>
  <c r="B63" i="3"/>
  <c r="C55" i="3"/>
  <c r="B55" i="3"/>
  <c r="C48" i="3"/>
  <c r="B48" i="3"/>
  <c r="C43" i="3"/>
  <c r="B43" i="3"/>
  <c r="C32" i="3"/>
  <c r="B32" i="3"/>
  <c r="C27" i="3"/>
  <c r="B27" i="3"/>
  <c r="C13" i="3"/>
  <c r="B13" i="3"/>
  <c r="C17" i="3"/>
  <c r="C24" i="3" s="1"/>
  <c r="B17" i="3"/>
  <c r="C4" i="3"/>
  <c r="B4" i="3"/>
  <c r="C66" i="3" l="1"/>
  <c r="C68" i="3"/>
  <c r="B66" i="3"/>
  <c r="B24" i="3"/>
  <c r="B68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<sst xmlns="http://schemas.openxmlformats.org/spreadsheetml/2006/main" count="58" uniqueCount="58">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</sst>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08813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57</v>
      </c>
      <c r="B1" s="16"/>
      <c r="C1" s="17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46</v>
      </c>
      <c r="B4" s="9">
        <f>SUM(B5:B11)</f>
        <v>10580315.57</v>
      </c>
      <c r="C4" s="9">
        <f>SUM(C5:C11)</f>
        <v>30170010.75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35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47</v>
      </c>
      <c r="B9" s="11">
        <v>0</v>
      </c>
      <c r="C9" s="11">
        <v>0</v>
      </c>
    </row>
    <row r="10" spans="1:3" x14ac:dyDescent="0.2">
      <c r="A10" s="10" t="s">
        <v>48</v>
      </c>
      <c r="B10" s="11">
        <v>0</v>
      </c>
      <c r="C10" s="11">
        <v>0</v>
      </c>
    </row>
    <row r="11" spans="1:3" ht="11.25" customHeight="1" x14ac:dyDescent="0.2">
      <c r="A11" s="10" t="s">
        <v>49</v>
      </c>
      <c r="B11" s="11">
        <v>10580315.57</v>
      </c>
      <c r="C11" s="11">
        <v>30170010.75</v>
      </c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50</v>
      </c>
      <c r="B13" s="9">
        <f>SUM(B14:B15)</f>
        <v>31926642</v>
      </c>
      <c r="C13" s="9">
        <f>SUM(C14:C15)</f>
        <v>65598253.960000001</v>
      </c>
    </row>
    <row r="14" spans="1:3" ht="20.399999999999999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1">
        <v>31926642</v>
      </c>
      <c r="C15" s="11">
        <v>65598253.960000001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41</v>
      </c>
      <c r="B17" s="9">
        <f>SUM(B18:B22)</f>
        <v>14238730.27</v>
      </c>
      <c r="C17" s="9">
        <f>SUM(C18:C22)</f>
        <v>18572672.210000001</v>
      </c>
    </row>
    <row r="18" spans="1:3" ht="11.25" customHeight="1" x14ac:dyDescent="0.2">
      <c r="A18" s="10" t="s">
        <v>36</v>
      </c>
      <c r="B18" s="11">
        <v>9838812.0800000001</v>
      </c>
      <c r="C18" s="11">
        <v>14675324.710000001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4399918.1900000004</v>
      </c>
      <c r="C22" s="11">
        <v>3897347.5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56745687.840000004</v>
      </c>
      <c r="C24" s="13">
        <f>+C4+C13+C17</f>
        <v>114340936.92000002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42</v>
      </c>
      <c r="B27" s="9">
        <f>SUM(B28:B30)</f>
        <v>27261348.800000001</v>
      </c>
      <c r="C27" s="9">
        <f>SUM(C28:C30)</f>
        <v>58306112.290000007</v>
      </c>
    </row>
    <row r="28" spans="1:3" ht="11.25" customHeight="1" x14ac:dyDescent="0.2">
      <c r="A28" s="10" t="s">
        <v>37</v>
      </c>
      <c r="B28" s="11">
        <v>22110384.420000002</v>
      </c>
      <c r="C28" s="11">
        <v>47231488.020000003</v>
      </c>
    </row>
    <row r="29" spans="1:3" ht="11.25" customHeight="1" x14ac:dyDescent="0.2">
      <c r="A29" s="10" t="s">
        <v>16</v>
      </c>
      <c r="B29" s="11">
        <v>791567.33</v>
      </c>
      <c r="C29" s="11">
        <v>1440424.27</v>
      </c>
    </row>
    <row r="30" spans="1:3" ht="11.25" customHeight="1" x14ac:dyDescent="0.2">
      <c r="A30" s="10" t="s">
        <v>17</v>
      </c>
      <c r="B30" s="11">
        <v>4359397.05</v>
      </c>
      <c r="C30" s="11">
        <v>9634200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53</v>
      </c>
      <c r="B32" s="9">
        <f>SUM(B33:B41)</f>
        <v>18560</v>
      </c>
      <c r="C32" s="9">
        <f>SUM(C33:C41)</f>
        <v>99900.36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18560</v>
      </c>
      <c r="C36" s="11">
        <v>99900.36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>
        <f>SUM(B56:B61)</f>
        <v>10339511.17</v>
      </c>
      <c r="C55" s="9">
        <f>SUM(C56:C61)</f>
        <v>27064443.539999999</v>
      </c>
    </row>
    <row r="56" spans="1:3" ht="11.25" customHeight="1" x14ac:dyDescent="0.2">
      <c r="A56" s="10" t="s">
        <v>31</v>
      </c>
      <c r="B56" s="11">
        <v>1964686.55</v>
      </c>
      <c r="C56" s="11">
        <v>3432810.12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7304191.1399999997</v>
      </c>
      <c r="C58" s="11">
        <v>18433992.489999998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1">
        <v>1070633.48</v>
      </c>
      <c r="C61" s="11">
        <v>5197640.93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>
        <f>SUM(B64)</f>
        <v>22437.78</v>
      </c>
      <c r="C63" s="9">
        <f>SUM(C64)</f>
        <v>0</v>
      </c>
    </row>
    <row r="64" spans="1:3" ht="11.25" customHeight="1" x14ac:dyDescent="0.2">
      <c r="A64" s="10" t="s">
        <v>38</v>
      </c>
      <c r="B64" s="11">
        <v>22437.78</v>
      </c>
      <c r="C64" s="11">
        <v>0</v>
      </c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9">
        <f>+B27+B32+B43+B48+B55+B63</f>
        <v>37641857.75</v>
      </c>
      <c r="C66" s="13">
        <f>+C27+C32+C43+C48+C55+C63</f>
        <v>85470456.189999998</v>
      </c>
    </row>
    <row r="67" spans="1:3" ht="11.25" customHeight="1" x14ac:dyDescent="0.2">
      <c r="A67" s="14"/>
      <c r="B67" s="7"/>
      <c r="C67" s="7"/>
    </row>
    <row r="68" spans="1:3" s="2" customFormat="1" x14ac:dyDescent="0.2">
      <c r="A68" s="6" t="s">
        <v>39</v>
      </c>
      <c r="B68" s="9">
        <f>+B24-B66</f>
        <v>19103830.090000004</v>
      </c>
      <c r="C68" s="9">
        <f>+C24-C66</f>
        <v>28870480.730000019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3.2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2022-07-20T14:39:48Z</cp:lastPrinted>
  <dcterms:created xsi:type="dcterms:W3CDTF">2012-12-11T20:29:16Z</dcterms:created>
  <dcterms:modified xsi:type="dcterms:W3CDTF">2022-07-20T14:53:02Z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